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<sst xmlns="http://schemas.openxmlformats.org/spreadsheetml/2006/main" count="263" uniqueCount="77">
  <si>
    <t>Отчет</t>
  </si>
  <si>
    <t>сводная бюджетная роспись, план года</t>
  </si>
  <si>
    <t xml:space="preserve">Меры социальной            поддержки  инвалидов  в соответствии с Законом Кемеровской области                         от 14 февраля 2005 года № 25-ОЗ                     «О социальной поддержке инвалидов» </t>
  </si>
  <si>
    <t xml:space="preserve">Меры социальной поддержки многодетных семей в соответствии с Законом Кемеровской области от 14 ноября 2005 года № 123-ОЗ                                 «О мерах социальной поддержки многодетных семей в Кемеровской области» </t>
  </si>
  <si>
    <t xml:space="preserve">Дополнительная мера социальной поддержки семей, имеющих детей, в соответствии с Законом Кемеровской области         от 25 апреля 2011 года  № 51-ОЗ                    «О дополнительной мере социальной поддержки семей, имеющих детей»                                                                            </t>
  </si>
  <si>
    <t xml:space="preserve"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                                    «О ежемесячной денежной выплате отдельным категориям семей в случае рождения третьего ребенка или последующих детей»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</si>
  <si>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</si>
  <si>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Назначение и выплата пенсий Кемеровской области в соответствии с Законом Кемеровской области от 14 января 1999 года  № 8-ОЗ «О пенсиях  Кемеровской области» 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</si>
  <si>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</si>
  <si>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</si>
  <si>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 xml:space="preserve">Ежемесячное пособие на ребенка в соответствии с Законом Кемеровской области                     от 18  ноября 2004 года № 75-ОЗ                  «О размере, порядке назначения и выплаты ежемесячного пособия на ребенка» </t>
  </si>
  <si>
    <t>Социальная поддержка граждан, достигших возраста             70 лет, в соответствии с Законом Кемеровской области от 10 июня 2005 года № 74-ОЗ «О социальной поддержке граждан, достигших возраста 70 лет»</t>
  </si>
  <si>
    <t xml:space="preserve">Мероприятия по проведению оздоровительной кампании детей </t>
  </si>
  <si>
    <t xml:space="preserve">Выплата ежемесячного денежного вознаграждения лицу, организовавшему приемную семью </t>
  </si>
  <si>
    <t xml:space="preserve">Дополнительное материальное обеспечение отдельных категорий граждан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</si>
  <si>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         № 40-ФЗ «Об обязательном страховании гражданской ответственности владельцев транспортных средств»</t>
  </si>
  <si>
    <t>Осуществление полномочия по осуществлению ежегодной денежной выплаты лицам, награжденным нагрудным знаком  «Почетный донор России»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</si>
  <si>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 и в связи               с материнством, и лицам, уволенным в связи с ликвидацией организаций (прекращением деятельности, полномочий физическими  лицами), в соответствии с Федеральным  законом   от 19 мая 1995 года             № 81-ФЗ «О государственных пособиях гражданам, имеющим детей»     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</si>
  <si>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</si>
  <si>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Переподготовка и повышение квалификации кадров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</si>
  <si>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</si>
  <si>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Создание доступной среды  и социальная реабилитация инвалидов</t>
  </si>
  <si>
    <t>Организация и проведение мероприятий, направленных на поддержку жизненной активности и здорового образа жизни пенсионеров</t>
  </si>
  <si>
    <t xml:space="preserve">Организация и проведение социально значимых мероприятий </t>
  </si>
  <si>
    <t xml:space="preserve">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 </t>
  </si>
  <si>
    <t xml:space="preserve">Мероприятия по повышению информированности граждан о системе социальной поддержки </t>
  </si>
  <si>
    <t>Социальная поддержка и социальное обслуживание населения в части содержания органов местного самоуправления</t>
  </si>
  <si>
    <t xml:space="preserve">Обеспечение деятельности органов государственной власти </t>
  </si>
  <si>
    <t xml:space="preserve">Субсидии некоммерческим организациям, не являющимся государственными учреждениями, для  оплаты труда адвокатов, оказывающих бесплатную юридическую  помощь  гражданам в рамках государственной системы бесплатной юридической помощи, и компенсации их расходов на оказание бесплатной юридической помощи </t>
  </si>
  <si>
    <t xml:space="preserve">Субсидии некоммерческим организациям,  не являющимся государственными  учреждениями,  для предоставления  неработающим пенсионерам, проживающим  на территории  Кемеровской области и  попавшим в трудную жизненную ситуацию               (ситуация, объективно нарушающая  жизнедеятельность пенсионера, которую  он  не         может  преодолеть самостоятельно:  инвалидность, неспособность  к самообслуживанию в связи                    с преклонным возрастом,   болезнью,  малообеспеченность, конфликты и жестокое           обращение в семье),          беспроцентных займов,            подписки на  периодические издания </t>
  </si>
  <si>
    <t>Субсидии некоммерческим организациям, не являющимся государственными учреждениями,  для реализации социальных проектов поддержки детей, находящихся  в  трудной         жизненной ситуации               (ситуация, объективно нарушающая  жизнедеятельность ребенка, которую он не                 может преодолеть самостоятельно или  с  помощью семьи:                   дети,  оставшиеся без             попечения  родителей; безнадзорные и беспризорные  дети;  дети-инвалиды; дети, проживающие в малоимущих семьях)</t>
  </si>
  <si>
    <t>Социальная поддержка Героев Советского Союза, Героев Российской Федерации и полных кавалеров ордена Славы</t>
  </si>
  <si>
    <t>Обеспечение мер социальной поддержки ветеранов труда 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</si>
  <si>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</si>
  <si>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Выплата единовременного пособия беременной жене военнослужащего,  проходящего военную службу по призыву,                а также ежемесячного                  пособия  на ребенка военнослужащего, проходящего  военную службу  по призыву, в соответствии  с Федеральным законом от 19 мая 1995 года           № 81-ФЗ   «О государственных пособиях гражданам, имеющим детей»</t>
  </si>
  <si>
    <t>Оплата жилищно-коммунальных услуг отдельным категориям граждан</t>
  </si>
  <si>
    <t xml:space="preserve">Мероприятия, необходимые для реализации отдельными льготными категориями граждан права на получение мер социальной поддержки 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</si>
  <si>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</si>
  <si>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         от 30 октября 2007  года № 132-ОЗ         «О мерах социальной поддержки работников муниципальных учреждений социального обслуживания» </t>
  </si>
  <si>
    <t>Директор программы</t>
  </si>
  <si>
    <t>Г.В.Остердаг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</si>
  <si>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  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</si>
  <si>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
коммунальных услуг» 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</si>
  <si>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         от 18 ноября 2004 года № 82-ОЗ             «О погребении и похоронном деле в Кемеровской области» 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</si>
  <si>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      в соответствии с Законом  Кемеровской  области  от 20 декабря 2004 года  № 105-ОЗ «О мерах социальной поддержки отдельной категории ветеранов Великой Отечественной войны и ветеранов труда»</t>
  </si>
  <si>
    <t xml:space="preserve">Меры социальной поддержки работников государственных учреждений социального обслуживания в виде пособий и компенсации в соответствии с Законом  Кемеровской области  от 13 июля 2005 года  № 86-ОЗ «О мерах социальной поддержки работников государственных учреждений социального обслуживания Кемеровской области» </t>
  </si>
  <si>
    <t>Приложение №1</t>
  </si>
  <si>
    <t>Наименование государственной программы, подпрограммы, мероприятия</t>
  </si>
  <si>
    <t>Источник финансирования</t>
  </si>
  <si>
    <t>Государственная программа "Социальная поддержка населения Кузбасса"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</si>
  <si>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</si>
  <si>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</si>
  <si>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</si>
  <si>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</si>
  <si>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 xml:space="preserve">Денежная выплата отдельным категориям граждан в соответствии с Законом Кемеровской области  от 12 декабря 2006 года № 156-ОЗ «О денежной выплате отдельным категориям граждан» </t>
  </si>
  <si>
    <t xml:space="preserve">Выплата  государственного единовременного пособия и ежемесячной денежной компенсации гражданам при возникновении  поствакцинальных осложнений в соответствии с Федеральным законом от 17 сентября 1998 года № 157-ФЗ  «Об иммунопрофилактике инфекционных болезней» 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</si>
  <si>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</si>
  <si>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</si>
  <si>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Подпрограмма «Повышение эффективности управления системой социальной поддержки и социального обслуживания»</t>
  </si>
  <si>
    <t>Подпрограмма "Государственная поддержка социально ориентированных некоммерческих организаций"</t>
  </si>
  <si>
    <t>Средства бюджетов государственных внебюджетных фондов*</t>
  </si>
  <si>
    <t>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</si>
  <si>
    <t xml:space="preserve">Ежемесячная доплата к пенсии гражданам, входящим в состав совета старейшин при Губернаторе Кемеровской области,  в соответствии с Законом Кемеровской области от 8 апреля 2008 года № 16-ОЗ  «О ежемесячной доплате к пенсии гражданам, входящим в состав совета старейшин при Губернаторе Кемеровской области»
</t>
  </si>
  <si>
    <t xml:space="preserve">Приобретение  автотранспорта для учреждений социального обслуживания </t>
  </si>
  <si>
    <t>*Пенсионный фонд Российской Федерации</t>
  </si>
  <si>
    <t xml:space="preserve">Предоставление  бесплатного проезда на всех видах городского пассажирского  транспорта детям работников,  погибших (умерших) в результате несчастных случаев на производстве на угледобывающих и горнорудных предприятиях в соответствии с Законом Кемеровской области от 18 мая 2004 года № 29-ОЗ «О предоставлении меры социальной поддержки по оплате 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</si>
  <si>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Оказание адресной  социальной  помощи нуждающимся и социально незащищенным категориям граждан, семьям с детьми, семьям погибших шахтеров </t>
  </si>
  <si>
    <t>об объеме финансовых ресурсов государственной программы Кемеровской области "Социальная поддержка населения Кузбасса"   за 2014 год</t>
  </si>
  <si>
    <t>Объем финансовых ресурсов, (тыс.рублей)</t>
  </si>
  <si>
    <t xml:space="preserve">кассовое исполнение </t>
  </si>
  <si>
    <t xml:space="preserve">Меры социальной поддержки отдельной категории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              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</si>
  <si>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</si>
  <si>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Организация и проведение региональных конкурсов профессионального мастерства, направленных на повышение престижа професии и стимулирование развития системы социальной поддержки и социального обслуживания населения</t>
  </si>
  <si>
    <t>Мероприятия Государственной программы Российской Федерации "Доступная среда" на 2011-2015 годы</t>
  </si>
  <si>
    <t>Оказание адресной социальной помощи неработающим пенсионерам в виде предоставления единовременной материальной помощи на частичное возмещение ущерба в связи с произошедшими чрезвычайными ситуациями и стихийными бедствиями</t>
  </si>
  <si>
    <t xml:space="preserve">Субсидии некоммерческим организациям, не являющимся государственными учреждениями: </t>
  </si>
  <si>
    <t>Осуществление переданных органам государственной власти субъектов Российской Федерации  в соответствии с пунктом              3 статьи 25 Федерального закона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 несовершеннолетних, самовольно ушедших из семей, детских домов, школ-интернатов, специальных учебно-воспитательных и иных детских учреждений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</si>
</sst>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"/>
    <numFmt numFmtId="183" formatCode="#,##0.00_р_."/>
    <numFmt numFmtId="184" formatCode="#,##0.000_р_."/>
  </numFmts>
  <fonts count="2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182" fontId="0" fillId="0" borderId="0" xfId="0" applyNumberFormat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3" fontId="4" fillId="0" borderId="1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0" fontId="2" fillId="24" borderId="10" xfId="0" applyNumberFormat="1" applyFont="1" applyFill="1" applyBorder="1" applyAlignment="1">
      <alignment/>
    </xf>
    <xf numFmtId="183" fontId="2" fillId="24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  <xf numFmtId="0" fontId="0" fillId="0" borderId="13" xfId="0" applyNumberFormat="1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tabSelected="1" zoomScalePageLayoutView="0" workbookViewId="0" topLeftCell="C1">
      <selection activeCell="C15" sqref="C15"/>
    </sheetView>
  </sheetViews>
  <sheetFormatPr defaultColWidth="9.140625" defaultRowHeight="12.75"/>
  <cols>
    <col min="1" max="1" width="70.00390625" style="0" customWidth="1"/>
    <col min="2" max="2" width="25.57421875" style="0" customWidth="1"/>
    <col min="3" max="4" width="18.421875" style="0" customWidth="1"/>
    <col min="6" max="6" width="14.140625" style="0" customWidth="1"/>
    <col min="7" max="7" width="11.00390625" style="0" customWidth="1"/>
    <col min="8" max="8" width="10.7109375" style="0" customWidth="1"/>
  </cols>
  <sheetData>
    <row r="1" ht="12.75">
      <c r="D1" t="s">
        <v>46</v>
      </c>
    </row>
    <row r="2" spans="1:4" ht="18">
      <c r="A2" s="33" t="s">
        <v>0</v>
      </c>
      <c r="B2" s="33"/>
      <c r="C2" s="33"/>
      <c r="D2" s="33"/>
    </row>
    <row r="3" spans="1:4" ht="39" customHeight="1">
      <c r="A3" s="38" t="s">
        <v>67</v>
      </c>
      <c r="B3" s="38"/>
      <c r="C3" s="38"/>
      <c r="D3" s="38"/>
    </row>
    <row r="4" ht="3.75" customHeight="1"/>
    <row r="5" spans="1:4" ht="15" hidden="1">
      <c r="A5" s="34"/>
      <c r="B5" s="34"/>
      <c r="C5" s="34"/>
      <c r="D5" s="34"/>
    </row>
    <row r="7" spans="1:4" ht="30" customHeight="1">
      <c r="A7" s="37" t="s">
        <v>47</v>
      </c>
      <c r="B7" s="37" t="s">
        <v>48</v>
      </c>
      <c r="C7" s="35" t="s">
        <v>68</v>
      </c>
      <c r="D7" s="36"/>
    </row>
    <row r="8" spans="1:4" ht="38.25">
      <c r="A8" s="37"/>
      <c r="B8" s="37"/>
      <c r="C8" s="2" t="s">
        <v>1</v>
      </c>
      <c r="D8" s="2" t="s">
        <v>69</v>
      </c>
    </row>
    <row r="9" spans="1:4" ht="24.75" customHeight="1">
      <c r="A9" s="30" t="s">
        <v>49</v>
      </c>
      <c r="B9" s="10" t="s">
        <v>50</v>
      </c>
      <c r="C9" s="12">
        <f>SUM(C10:C12)</f>
        <v>17716505.490000002</v>
      </c>
      <c r="D9" s="12">
        <f>SUM(D10:D12)</f>
        <v>17387894.17</v>
      </c>
    </row>
    <row r="10" spans="1:4" ht="24" customHeight="1">
      <c r="A10" s="31"/>
      <c r="B10" s="10" t="s">
        <v>51</v>
      </c>
      <c r="C10" s="12">
        <f>C14+C119+C143+C175+C184</f>
        <v>13998391.500000002</v>
      </c>
      <c r="D10" s="12">
        <f>D14+D119+D143+D175+D184</f>
        <v>13771501.250000002</v>
      </c>
    </row>
    <row r="11" spans="1:4" ht="20.25" customHeight="1">
      <c r="A11" s="31"/>
      <c r="B11" s="10" t="s">
        <v>52</v>
      </c>
      <c r="C11" s="12">
        <f>C15+C120+C144+C176+C185</f>
        <v>3688628.99</v>
      </c>
      <c r="D11" s="12">
        <f>D15+D120+D144+D176+D185</f>
        <v>3590880.39</v>
      </c>
    </row>
    <row r="12" spans="1:4" ht="73.5" customHeight="1">
      <c r="A12" s="32"/>
      <c r="B12" s="10" t="s">
        <v>60</v>
      </c>
      <c r="C12" s="12">
        <f>C121+C145</f>
        <v>29485</v>
      </c>
      <c r="D12" s="12">
        <f>D121+D145</f>
        <v>25512.53</v>
      </c>
    </row>
    <row r="13" spans="1:4" ht="28.5" customHeight="1">
      <c r="A13" s="24" t="s">
        <v>53</v>
      </c>
      <c r="B13" s="6" t="s">
        <v>50</v>
      </c>
      <c r="C13" s="13">
        <f>SUM(C14:C15)</f>
        <v>12475837.790000001</v>
      </c>
      <c r="D13" s="13">
        <f>SUM(D14:D15)</f>
        <v>12312193.65</v>
      </c>
    </row>
    <row r="14" spans="1:4" ht="18.75" customHeight="1">
      <c r="A14" s="25"/>
      <c r="B14" s="6" t="s">
        <v>51</v>
      </c>
      <c r="C14" s="7">
        <f>C17+C20+C23+C26+C29+C32+C35+C38+C41+C44+C47+C50+C53+C56+C59+C62+C65+C68+C71+C74+C77+C80+C83+C86+C89+C92+C95+C98+C101+C104+C107+C110+C113+C116</f>
        <v>8821198.8</v>
      </c>
      <c r="D14" s="13">
        <f>D17+D20+D23+D26+D29+D32+D35+D38+D41+D44+D47+D50+D53+D56+D59+D62+D65+D68+D71+D74+D77+D80+D83+D86+D89+D92+D95+D98+D101+D104+D107+D110+D113+D116</f>
        <v>8755243.31</v>
      </c>
    </row>
    <row r="15" spans="1:4" ht="18.75" customHeight="1">
      <c r="A15" s="26"/>
      <c r="B15" s="6" t="s">
        <v>52</v>
      </c>
      <c r="C15" s="13">
        <f>C18+C21+C24+C27+C30+C33+C36+C39+C42+C45+C48+C51+C54+C57+C60+C63+C66+C69+C72+C75+C78+C81+C84+C87+C90+C93+C96+C99+C102+C105+C108+C111+C114+C117</f>
        <v>3654638.99</v>
      </c>
      <c r="D15" s="13">
        <f>D18+D21+D24+D27+D30+D33+D36+D39+D42+D45+D48+D51+D54+D57+D60+D63+D66+D69+D72+D75+D78+D81+D84+D87+D90+D93+D96+D99+D102+D105+D108+D111+D114+D117</f>
        <v>3556950.3400000003</v>
      </c>
    </row>
    <row r="16" spans="1:6" ht="24.75" customHeight="1">
      <c r="A16" s="27" t="s">
        <v>32</v>
      </c>
      <c r="B16" s="11" t="s">
        <v>50</v>
      </c>
      <c r="C16" s="16">
        <f>SUM(C17:C18)</f>
        <v>1156248</v>
      </c>
      <c r="D16" s="16">
        <f>SUM(D17:D18)</f>
        <v>1153436.7</v>
      </c>
      <c r="F16" s="9"/>
    </row>
    <row r="17" spans="1:6" ht="18.75" customHeight="1">
      <c r="A17" s="28"/>
      <c r="B17" s="11" t="s">
        <v>51</v>
      </c>
      <c r="C17" s="17">
        <v>1156248</v>
      </c>
      <c r="D17" s="17">
        <v>1153436.7</v>
      </c>
      <c r="F17" s="9"/>
    </row>
    <row r="18" spans="1:6" ht="18.75" customHeight="1">
      <c r="A18" s="29"/>
      <c r="B18" s="11" t="s">
        <v>52</v>
      </c>
      <c r="C18" s="17"/>
      <c r="D18" s="17"/>
      <c r="F18" s="9"/>
    </row>
    <row r="19" spans="1:4" ht="90" customHeight="1">
      <c r="A19" s="27" t="s">
        <v>44</v>
      </c>
      <c r="B19" s="11" t="s">
        <v>50</v>
      </c>
      <c r="C19" s="16">
        <f>SUM(C20:C21)</f>
        <v>79613.2</v>
      </c>
      <c r="D19" s="19">
        <f>SUM(D20:D21)</f>
        <v>78141.85</v>
      </c>
    </row>
    <row r="20" spans="1:4" ht="18.75" customHeight="1">
      <c r="A20" s="28"/>
      <c r="B20" s="11" t="s">
        <v>51</v>
      </c>
      <c r="C20" s="14">
        <v>79613.2</v>
      </c>
      <c r="D20" s="15">
        <v>78141.85</v>
      </c>
    </row>
    <row r="21" spans="1:4" ht="18.75" customHeight="1">
      <c r="A21" s="29"/>
      <c r="B21" s="11" t="s">
        <v>52</v>
      </c>
      <c r="C21" s="17"/>
      <c r="D21" s="17"/>
    </row>
    <row r="22" spans="1:4" ht="40.5" customHeight="1">
      <c r="A22" s="27" t="s">
        <v>33</v>
      </c>
      <c r="B22" s="11" t="s">
        <v>50</v>
      </c>
      <c r="C22" s="16">
        <f>SUM(C23:C24)</f>
        <v>167921.8</v>
      </c>
      <c r="D22" s="19">
        <f>SUM(D23:D24)</f>
        <v>167645.34</v>
      </c>
    </row>
    <row r="23" spans="1:4" ht="18.75" customHeight="1">
      <c r="A23" s="28"/>
      <c r="B23" s="11" t="s">
        <v>51</v>
      </c>
      <c r="C23" s="17">
        <v>167921.8</v>
      </c>
      <c r="D23" s="18">
        <v>167645.34</v>
      </c>
    </row>
    <row r="24" spans="1:4" ht="18.75" customHeight="1">
      <c r="A24" s="29"/>
      <c r="B24" s="11" t="s">
        <v>52</v>
      </c>
      <c r="C24" s="17"/>
      <c r="D24" s="17"/>
    </row>
    <row r="25" spans="1:4" ht="24" customHeight="1">
      <c r="A25" s="27" t="s">
        <v>2</v>
      </c>
      <c r="B25" s="11" t="s">
        <v>50</v>
      </c>
      <c r="C25" s="16">
        <f>SUM(C26:C27)</f>
        <v>27191</v>
      </c>
      <c r="D25" s="16">
        <f>SUM(D26:D27)</f>
        <v>26750.3</v>
      </c>
    </row>
    <row r="26" spans="1:4" ht="18.75" customHeight="1">
      <c r="A26" s="28"/>
      <c r="B26" s="11" t="s">
        <v>51</v>
      </c>
      <c r="C26" s="17">
        <v>27191</v>
      </c>
      <c r="D26" s="17">
        <v>26750.3</v>
      </c>
    </row>
    <row r="27" spans="1:4" ht="18.75" customHeight="1">
      <c r="A27" s="29"/>
      <c r="B27" s="11" t="s">
        <v>52</v>
      </c>
      <c r="C27" s="17"/>
      <c r="D27" s="17"/>
    </row>
    <row r="28" spans="1:4" ht="27" customHeight="1">
      <c r="A28" s="27" t="s">
        <v>3</v>
      </c>
      <c r="B28" s="11" t="s">
        <v>50</v>
      </c>
      <c r="C28" s="16">
        <f>SUM(C29:C30)</f>
        <v>528246</v>
      </c>
      <c r="D28" s="19">
        <f>SUM(D29:D30)</f>
        <v>523565.56</v>
      </c>
    </row>
    <row r="29" spans="1:4" ht="18.75" customHeight="1">
      <c r="A29" s="28"/>
      <c r="B29" s="11" t="s">
        <v>51</v>
      </c>
      <c r="C29" s="17">
        <v>528246</v>
      </c>
      <c r="D29" s="18">
        <v>523565.56</v>
      </c>
    </row>
    <row r="30" spans="1:4" ht="18.75" customHeight="1">
      <c r="A30" s="29"/>
      <c r="B30" s="11" t="s">
        <v>52</v>
      </c>
      <c r="C30" s="17"/>
      <c r="D30" s="17"/>
    </row>
    <row r="31" spans="1:4" ht="28.5" customHeight="1">
      <c r="A31" s="27" t="s">
        <v>4</v>
      </c>
      <c r="B31" s="11" t="s">
        <v>50</v>
      </c>
      <c r="C31" s="16">
        <f>SUM(C32:C33)</f>
        <v>180062</v>
      </c>
      <c r="D31" s="19">
        <f>SUM(D32:D33)</f>
        <v>159134.5</v>
      </c>
    </row>
    <row r="32" spans="1:4" ht="18.75" customHeight="1">
      <c r="A32" s="28"/>
      <c r="B32" s="11" t="s">
        <v>51</v>
      </c>
      <c r="C32" s="17">
        <v>180062</v>
      </c>
      <c r="D32" s="18">
        <v>159134.5</v>
      </c>
    </row>
    <row r="33" spans="1:4" ht="18.75" customHeight="1">
      <c r="A33" s="29"/>
      <c r="B33" s="11" t="s">
        <v>52</v>
      </c>
      <c r="C33" s="17"/>
      <c r="D33" s="18"/>
    </row>
    <row r="34" spans="1:4" ht="39.75" customHeight="1">
      <c r="A34" s="27" t="s">
        <v>5</v>
      </c>
      <c r="B34" s="11" t="s">
        <v>50</v>
      </c>
      <c r="C34" s="16">
        <f>SUM(C35:C36)</f>
        <v>218604.6</v>
      </c>
      <c r="D34" s="19">
        <f>SUM(D35:D36)</f>
        <v>211118.23</v>
      </c>
    </row>
    <row r="35" spans="1:4" ht="18.75" customHeight="1">
      <c r="A35" s="28"/>
      <c r="B35" s="11" t="s">
        <v>51</v>
      </c>
      <c r="C35" s="17">
        <v>218604.6</v>
      </c>
      <c r="D35" s="18">
        <v>211118.23</v>
      </c>
    </row>
    <row r="36" spans="1:4" ht="18.75" customHeight="1">
      <c r="A36" s="29"/>
      <c r="B36" s="11" t="s">
        <v>52</v>
      </c>
      <c r="C36" s="17"/>
      <c r="D36" s="17"/>
    </row>
    <row r="37" spans="1:4" ht="54" customHeight="1">
      <c r="A37" s="27" t="s">
        <v>62</v>
      </c>
      <c r="B37" s="11" t="s">
        <v>50</v>
      </c>
      <c r="C37" s="16">
        <f>SUM(C38:C39)</f>
        <v>1940</v>
      </c>
      <c r="D37" s="19">
        <f>SUM(D38:D39)</f>
        <v>1938.27</v>
      </c>
    </row>
    <row r="38" spans="1:4" ht="18.75" customHeight="1">
      <c r="A38" s="28"/>
      <c r="B38" s="11" t="s">
        <v>51</v>
      </c>
      <c r="C38" s="17">
        <v>1940</v>
      </c>
      <c r="D38" s="18">
        <v>1938.27</v>
      </c>
    </row>
    <row r="39" spans="1:4" ht="18.75" customHeight="1">
      <c r="A39" s="29"/>
      <c r="B39" s="11" t="s">
        <v>52</v>
      </c>
      <c r="C39" s="17"/>
      <c r="D39" s="17"/>
    </row>
    <row r="40" spans="1:4" ht="19.5" customHeight="1">
      <c r="A40" s="27" t="s">
        <v>6</v>
      </c>
      <c r="B40" s="11" t="s">
        <v>50</v>
      </c>
      <c r="C40" s="16">
        <f>SUM(C41:C42)</f>
        <v>34242</v>
      </c>
      <c r="D40" s="16">
        <f>SUM(D41:D42)</f>
        <v>33682.1</v>
      </c>
    </row>
    <row r="41" spans="1:4" ht="18.75" customHeight="1">
      <c r="A41" s="28"/>
      <c r="B41" s="11" t="s">
        <v>51</v>
      </c>
      <c r="C41" s="17">
        <v>34242</v>
      </c>
      <c r="D41" s="17">
        <v>33682.1</v>
      </c>
    </row>
    <row r="42" spans="1:4" ht="18.75" customHeight="1">
      <c r="A42" s="29"/>
      <c r="B42" s="11" t="s">
        <v>52</v>
      </c>
      <c r="C42" s="17"/>
      <c r="D42" s="17"/>
    </row>
    <row r="43" spans="1:4" ht="18.75" customHeight="1">
      <c r="A43" s="39" t="s">
        <v>70</v>
      </c>
      <c r="B43" s="11" t="s">
        <v>50</v>
      </c>
      <c r="C43" s="16">
        <f>SUM(C44:C45)</f>
        <v>361.5</v>
      </c>
      <c r="D43" s="19">
        <f>SUM(D44:D45)</f>
        <v>352.86</v>
      </c>
    </row>
    <row r="44" spans="1:4" ht="18.75" customHeight="1">
      <c r="A44" s="40"/>
      <c r="B44" s="11" t="s">
        <v>51</v>
      </c>
      <c r="C44" s="17">
        <v>361.5</v>
      </c>
      <c r="D44" s="18">
        <v>352.86</v>
      </c>
    </row>
    <row r="45" spans="1:4" ht="18.75" customHeight="1">
      <c r="A45" s="41"/>
      <c r="B45" s="11" t="s">
        <v>52</v>
      </c>
      <c r="C45" s="17"/>
      <c r="D45" s="17"/>
    </row>
    <row r="46" spans="1:4" ht="18.75" customHeight="1">
      <c r="A46" s="27" t="s">
        <v>7</v>
      </c>
      <c r="B46" s="11" t="s">
        <v>50</v>
      </c>
      <c r="C46" s="16">
        <f>SUM(C47:C48)</f>
        <v>979085</v>
      </c>
      <c r="D46" s="19">
        <f>SUM(D47:D48)</f>
        <v>978972.37</v>
      </c>
    </row>
    <row r="47" spans="1:4" ht="18.75" customHeight="1">
      <c r="A47" s="28"/>
      <c r="B47" s="11" t="s">
        <v>51</v>
      </c>
      <c r="C47" s="17">
        <v>979085</v>
      </c>
      <c r="D47" s="18">
        <v>978972.37</v>
      </c>
    </row>
    <row r="48" spans="1:4" ht="18.75" customHeight="1">
      <c r="A48" s="29"/>
      <c r="B48" s="11" t="s">
        <v>52</v>
      </c>
      <c r="C48" s="17"/>
      <c r="D48" s="17"/>
    </row>
    <row r="49" spans="1:4" ht="18.75" customHeight="1">
      <c r="A49" s="27" t="s">
        <v>8</v>
      </c>
      <c r="B49" s="11" t="s">
        <v>50</v>
      </c>
      <c r="C49" s="16">
        <f>SUM(C50:C51)</f>
        <v>581823</v>
      </c>
      <c r="D49" s="19">
        <f>SUM(D50:D51)</f>
        <v>580637.06</v>
      </c>
    </row>
    <row r="50" spans="1:4" ht="18.75" customHeight="1">
      <c r="A50" s="28"/>
      <c r="B50" s="11" t="s">
        <v>51</v>
      </c>
      <c r="C50" s="17">
        <v>581823</v>
      </c>
      <c r="D50" s="18">
        <v>580637.06</v>
      </c>
    </row>
    <row r="51" spans="1:4" ht="18.75" customHeight="1">
      <c r="A51" s="29"/>
      <c r="B51" s="11" t="s">
        <v>52</v>
      </c>
      <c r="C51" s="17"/>
      <c r="D51" s="17"/>
    </row>
    <row r="52" spans="1:4" ht="18.75" customHeight="1">
      <c r="A52" s="27" t="s">
        <v>9</v>
      </c>
      <c r="B52" s="11" t="s">
        <v>50</v>
      </c>
      <c r="C52" s="16">
        <f>SUM(C53:C54)</f>
        <v>837817.7</v>
      </c>
      <c r="D52" s="16">
        <f>SUM(D53:D54)</f>
        <v>832433.3</v>
      </c>
    </row>
    <row r="53" spans="1:4" ht="18.75" customHeight="1">
      <c r="A53" s="28"/>
      <c r="B53" s="11" t="s">
        <v>51</v>
      </c>
      <c r="C53" s="17">
        <v>837817.7</v>
      </c>
      <c r="D53" s="17">
        <v>832433.3</v>
      </c>
    </row>
    <row r="54" spans="1:4" ht="18.75" customHeight="1">
      <c r="A54" s="29"/>
      <c r="B54" s="11" t="s">
        <v>52</v>
      </c>
      <c r="C54" s="17"/>
      <c r="D54" s="17"/>
    </row>
    <row r="55" spans="1:4" ht="18.75" customHeight="1">
      <c r="A55" s="27" t="s">
        <v>10</v>
      </c>
      <c r="B55" s="11" t="s">
        <v>50</v>
      </c>
      <c r="C55" s="16">
        <f>SUM(C56:C57)</f>
        <v>824630</v>
      </c>
      <c r="D55" s="19">
        <f>SUM(D56:D57)</f>
        <v>824520.18</v>
      </c>
    </row>
    <row r="56" spans="1:4" ht="18.75" customHeight="1">
      <c r="A56" s="28"/>
      <c r="B56" s="11" t="s">
        <v>51</v>
      </c>
      <c r="C56" s="17">
        <v>824630</v>
      </c>
      <c r="D56" s="18">
        <v>824520.18</v>
      </c>
    </row>
    <row r="57" spans="1:4" ht="18.75" customHeight="1">
      <c r="A57" s="29"/>
      <c r="B57" s="11" t="s">
        <v>52</v>
      </c>
      <c r="C57" s="17"/>
      <c r="D57" s="17"/>
    </row>
    <row r="58" spans="1:4" ht="18.75" customHeight="1">
      <c r="A58" s="27" t="s">
        <v>11</v>
      </c>
      <c r="B58" s="11" t="s">
        <v>50</v>
      </c>
      <c r="C58" s="16">
        <f>SUM(C59:C60)</f>
        <v>2580</v>
      </c>
      <c r="D58" s="19">
        <f>SUM(D59:D60)</f>
        <v>2516.66</v>
      </c>
    </row>
    <row r="59" spans="1:4" ht="18.75" customHeight="1">
      <c r="A59" s="28"/>
      <c r="B59" s="11" t="s">
        <v>51</v>
      </c>
      <c r="C59" s="17">
        <v>2580</v>
      </c>
      <c r="D59" s="18">
        <v>2516.66</v>
      </c>
    </row>
    <row r="60" spans="1:4" ht="18.75" customHeight="1">
      <c r="A60" s="29"/>
      <c r="B60" s="11" t="s">
        <v>52</v>
      </c>
      <c r="C60" s="17"/>
      <c r="D60" s="17"/>
    </row>
    <row r="61" spans="1:4" ht="74.25" customHeight="1">
      <c r="A61" s="39" t="s">
        <v>65</v>
      </c>
      <c r="B61" s="11" t="s">
        <v>50</v>
      </c>
      <c r="C61" s="16">
        <f>SUM(C62:C63)</f>
        <v>134</v>
      </c>
      <c r="D61" s="19">
        <f>SUM(D62:D63)</f>
        <v>133</v>
      </c>
    </row>
    <row r="62" spans="1:4" ht="18.75" customHeight="1">
      <c r="A62" s="28"/>
      <c r="B62" s="11" t="s">
        <v>51</v>
      </c>
      <c r="C62" s="17">
        <v>134</v>
      </c>
      <c r="D62" s="18">
        <v>133</v>
      </c>
    </row>
    <row r="63" spans="1:4" ht="18.75" customHeight="1">
      <c r="A63" s="29"/>
      <c r="B63" s="11" t="s">
        <v>52</v>
      </c>
      <c r="C63" s="17"/>
      <c r="D63" s="17"/>
    </row>
    <row r="64" spans="1:4" ht="36" customHeight="1">
      <c r="A64" s="27" t="s">
        <v>41</v>
      </c>
      <c r="B64" s="11" t="s">
        <v>50</v>
      </c>
      <c r="C64" s="16">
        <f>SUM(C65:C66)</f>
        <v>10619</v>
      </c>
      <c r="D64" s="19">
        <f>SUM(D65:D66)</f>
        <v>10521.69</v>
      </c>
    </row>
    <row r="65" spans="1:4" ht="18.75" customHeight="1">
      <c r="A65" s="28"/>
      <c r="B65" s="11" t="s">
        <v>51</v>
      </c>
      <c r="C65" s="17">
        <v>10619</v>
      </c>
      <c r="D65" s="18">
        <v>10521.69</v>
      </c>
    </row>
    <row r="66" spans="1:4" ht="18.75" customHeight="1">
      <c r="A66" s="29"/>
      <c r="B66" s="11" t="s">
        <v>52</v>
      </c>
      <c r="C66" s="17"/>
      <c r="D66" s="18"/>
    </row>
    <row r="67" spans="1:4" ht="30" customHeight="1">
      <c r="A67" s="27" t="s">
        <v>54</v>
      </c>
      <c r="B67" s="11" t="s">
        <v>50</v>
      </c>
      <c r="C67" s="16">
        <f>SUM(C68:C69)</f>
        <v>12831</v>
      </c>
      <c r="D67" s="19">
        <f>SUM(D68:D69)</f>
        <v>12740.61</v>
      </c>
    </row>
    <row r="68" spans="1:4" ht="18.75" customHeight="1">
      <c r="A68" s="28"/>
      <c r="B68" s="11" t="s">
        <v>51</v>
      </c>
      <c r="C68" s="17">
        <v>12831</v>
      </c>
      <c r="D68" s="18">
        <v>12740.61</v>
      </c>
    </row>
    <row r="69" spans="1:4" ht="18.75" customHeight="1">
      <c r="A69" s="29"/>
      <c r="B69" s="11" t="s">
        <v>52</v>
      </c>
      <c r="C69" s="17"/>
      <c r="D69" s="18"/>
    </row>
    <row r="70" spans="1:4" ht="50.25" customHeight="1">
      <c r="A70" s="27" t="s">
        <v>42</v>
      </c>
      <c r="B70" s="11" t="s">
        <v>50</v>
      </c>
      <c r="C70" s="16">
        <f>SUM(C71:C72)</f>
        <v>3128700</v>
      </c>
      <c r="D70" s="19">
        <f>SUM(D71:D72)</f>
        <v>3109304.48</v>
      </c>
    </row>
    <row r="71" spans="1:4" ht="18.75" customHeight="1">
      <c r="A71" s="28"/>
      <c r="B71" s="11" t="s">
        <v>51</v>
      </c>
      <c r="C71" s="17">
        <v>3128700</v>
      </c>
      <c r="D71" s="18">
        <v>3109304.48</v>
      </c>
    </row>
    <row r="72" spans="1:4" ht="18.75" customHeight="1">
      <c r="A72" s="29"/>
      <c r="B72" s="11" t="s">
        <v>52</v>
      </c>
      <c r="C72" s="16"/>
      <c r="D72" s="19"/>
    </row>
    <row r="73" spans="1:4" ht="21.75" customHeight="1">
      <c r="A73" s="27" t="s">
        <v>43</v>
      </c>
      <c r="B73" s="11" t="s">
        <v>50</v>
      </c>
      <c r="C73" s="16">
        <f>SUM(C74:C75)</f>
        <v>44006</v>
      </c>
      <c r="D73" s="19">
        <f>SUM(D74:D75)</f>
        <v>43157.7</v>
      </c>
    </row>
    <row r="74" spans="1:4" ht="18.75" customHeight="1">
      <c r="A74" s="28"/>
      <c r="B74" s="11" t="s">
        <v>51</v>
      </c>
      <c r="C74" s="17">
        <v>44006</v>
      </c>
      <c r="D74" s="18">
        <v>43157.7</v>
      </c>
    </row>
    <row r="75" spans="1:4" ht="18.75" customHeight="1">
      <c r="A75" s="29"/>
      <c r="B75" s="11" t="s">
        <v>52</v>
      </c>
      <c r="C75" s="17"/>
      <c r="D75" s="18"/>
    </row>
    <row r="76" spans="1:4" ht="24.75" customHeight="1">
      <c r="A76" s="27" t="s">
        <v>12</v>
      </c>
      <c r="B76" s="11" t="s">
        <v>50</v>
      </c>
      <c r="C76" s="16">
        <f>SUM(C77:C78)</f>
        <v>75609.9</v>
      </c>
      <c r="D76" s="19">
        <f>SUM(D77:D78)</f>
        <v>75609.9</v>
      </c>
    </row>
    <row r="77" spans="1:4" ht="18.75" customHeight="1">
      <c r="A77" s="28"/>
      <c r="B77" s="11" t="s">
        <v>51</v>
      </c>
      <c r="C77" s="17">
        <v>3969</v>
      </c>
      <c r="D77" s="18">
        <v>3969</v>
      </c>
    </row>
    <row r="78" spans="1:4" ht="18.75" customHeight="1">
      <c r="A78" s="29"/>
      <c r="B78" s="11" t="s">
        <v>52</v>
      </c>
      <c r="C78" s="17">
        <v>71640.9</v>
      </c>
      <c r="D78" s="18">
        <v>71640.9</v>
      </c>
    </row>
    <row r="79" spans="1:4" ht="26.25" customHeight="1">
      <c r="A79" s="27" t="s">
        <v>13</v>
      </c>
      <c r="B79" s="11" t="s">
        <v>50</v>
      </c>
      <c r="C79" s="16">
        <f>SUM(C80:C81)</f>
        <v>409</v>
      </c>
      <c r="D79" s="19">
        <f>SUM(D80:D81)</f>
        <v>408.07</v>
      </c>
    </row>
    <row r="80" spans="1:4" ht="18.75" customHeight="1">
      <c r="A80" s="28"/>
      <c r="B80" s="11" t="s">
        <v>51</v>
      </c>
      <c r="C80" s="17">
        <v>409</v>
      </c>
      <c r="D80" s="18">
        <v>408.07</v>
      </c>
    </row>
    <row r="81" spans="1:4" ht="18.75" customHeight="1">
      <c r="A81" s="29"/>
      <c r="B81" s="11" t="s">
        <v>52</v>
      </c>
      <c r="C81" s="17"/>
      <c r="D81" s="18"/>
    </row>
    <row r="82" spans="1:4" ht="24.75" customHeight="1">
      <c r="A82" s="27" t="s">
        <v>14</v>
      </c>
      <c r="B82" s="11" t="s">
        <v>50</v>
      </c>
      <c r="C82" s="16">
        <f>SUM(C83:C84)</f>
        <v>65</v>
      </c>
      <c r="D82" s="19">
        <f>SUM(D83:D84)</f>
        <v>63.48</v>
      </c>
    </row>
    <row r="83" spans="1:4" ht="18.75" customHeight="1">
      <c r="A83" s="28"/>
      <c r="B83" s="11" t="s">
        <v>51</v>
      </c>
      <c r="C83" s="17">
        <v>65</v>
      </c>
      <c r="D83" s="18">
        <v>63.48</v>
      </c>
    </row>
    <row r="84" spans="1:4" ht="18.75" customHeight="1">
      <c r="A84" s="29"/>
      <c r="B84" s="11" t="s">
        <v>52</v>
      </c>
      <c r="C84" s="17"/>
      <c r="D84" s="18"/>
    </row>
    <row r="85" spans="1:4" ht="27.75" customHeight="1">
      <c r="A85" s="27" t="s">
        <v>55</v>
      </c>
      <c r="B85" s="11" t="s">
        <v>50</v>
      </c>
      <c r="C85" s="16">
        <f>SUM(C86:C87)</f>
        <v>255.8</v>
      </c>
      <c r="D85" s="19">
        <f>SUM(D86:D87)</f>
        <v>105.29</v>
      </c>
    </row>
    <row r="86" spans="1:4" ht="18.75" customHeight="1">
      <c r="A86" s="28"/>
      <c r="B86" s="11" t="s">
        <v>51</v>
      </c>
      <c r="C86" s="17"/>
      <c r="D86" s="18"/>
    </row>
    <row r="87" spans="1:4" ht="18.75" customHeight="1">
      <c r="A87" s="29"/>
      <c r="B87" s="11" t="s">
        <v>52</v>
      </c>
      <c r="C87" s="17">
        <v>255.8</v>
      </c>
      <c r="D87" s="18">
        <v>105.29</v>
      </c>
    </row>
    <row r="88" spans="1:4" ht="38.25" customHeight="1">
      <c r="A88" s="27" t="s">
        <v>15</v>
      </c>
      <c r="B88" s="11" t="s">
        <v>50</v>
      </c>
      <c r="C88" s="16">
        <f>SUM(C89:C90)</f>
        <v>495.3</v>
      </c>
      <c r="D88" s="19">
        <f>SUM(D89:D90)</f>
        <v>315.79</v>
      </c>
    </row>
    <row r="89" spans="1:4" ht="18.75" customHeight="1">
      <c r="A89" s="28"/>
      <c r="B89" s="11" t="s">
        <v>51</v>
      </c>
      <c r="C89" s="17"/>
      <c r="D89" s="18"/>
    </row>
    <row r="90" spans="1:4" ht="18.75" customHeight="1">
      <c r="A90" s="29"/>
      <c r="B90" s="11" t="s">
        <v>52</v>
      </c>
      <c r="C90" s="17">
        <v>495.3</v>
      </c>
      <c r="D90" s="18">
        <v>315.79</v>
      </c>
    </row>
    <row r="91" spans="1:4" ht="99.75" customHeight="1">
      <c r="A91" s="27" t="s">
        <v>76</v>
      </c>
      <c r="B91" s="11" t="s">
        <v>50</v>
      </c>
      <c r="C91" s="16">
        <f>SUM(C92:C93)</f>
        <v>785</v>
      </c>
      <c r="D91" s="19">
        <f>SUM(D92:D93)</f>
        <v>61.66</v>
      </c>
    </row>
    <row r="92" spans="1:4" ht="18.75" customHeight="1">
      <c r="A92" s="28"/>
      <c r="B92" s="11" t="s">
        <v>51</v>
      </c>
      <c r="C92" s="17"/>
      <c r="D92" s="18"/>
    </row>
    <row r="93" spans="1:4" ht="18.75" customHeight="1">
      <c r="A93" s="29"/>
      <c r="B93" s="11" t="s">
        <v>52</v>
      </c>
      <c r="C93" s="17">
        <v>785</v>
      </c>
      <c r="D93" s="18">
        <v>61.66</v>
      </c>
    </row>
    <row r="94" spans="1:4" ht="35.25" customHeight="1">
      <c r="A94" s="27" t="s">
        <v>34</v>
      </c>
      <c r="B94" s="11" t="s">
        <v>50</v>
      </c>
      <c r="C94" s="16">
        <f>SUM(C95:C96)</f>
        <v>68988.1</v>
      </c>
      <c r="D94" s="19">
        <f>SUM(D95:D96)</f>
        <v>35640.94</v>
      </c>
    </row>
    <row r="95" spans="1:4" ht="18.75" customHeight="1">
      <c r="A95" s="28"/>
      <c r="B95" s="11" t="s">
        <v>51</v>
      </c>
      <c r="C95" s="17"/>
      <c r="D95" s="18"/>
    </row>
    <row r="96" spans="1:4" ht="18.75" customHeight="1">
      <c r="A96" s="29"/>
      <c r="B96" s="11" t="s">
        <v>52</v>
      </c>
      <c r="C96" s="17">
        <v>68988.1</v>
      </c>
      <c r="D96" s="18">
        <v>35640.94</v>
      </c>
    </row>
    <row r="97" spans="1:4" ht="22.5" customHeight="1">
      <c r="A97" s="27" t="s">
        <v>16</v>
      </c>
      <c r="B97" s="11" t="s">
        <v>50</v>
      </c>
      <c r="C97" s="19">
        <f>SUM(C98:C99)</f>
        <v>134353.96</v>
      </c>
      <c r="D97" s="19">
        <f>SUM(D98:D99)</f>
        <v>134349.11</v>
      </c>
    </row>
    <row r="98" spans="1:4" ht="18.75" customHeight="1">
      <c r="A98" s="28"/>
      <c r="B98" s="11" t="s">
        <v>51</v>
      </c>
      <c r="C98" s="17"/>
      <c r="D98" s="18"/>
    </row>
    <row r="99" spans="1:4" ht="18.75" customHeight="1">
      <c r="A99" s="29"/>
      <c r="B99" s="11" t="s">
        <v>52</v>
      </c>
      <c r="C99" s="18">
        <v>134353.96</v>
      </c>
      <c r="D99" s="18">
        <v>134349.11</v>
      </c>
    </row>
    <row r="100" spans="1:4" ht="21.75" customHeight="1">
      <c r="A100" s="27" t="s">
        <v>35</v>
      </c>
      <c r="B100" s="11" t="s">
        <v>50</v>
      </c>
      <c r="C100" s="16">
        <f>SUM(C101:C102)</f>
        <v>1608853.9</v>
      </c>
      <c r="D100" s="19">
        <f>SUM(D101:D102)</f>
        <v>1554686.97</v>
      </c>
    </row>
    <row r="101" spans="1:4" ht="18.75" customHeight="1">
      <c r="A101" s="28"/>
      <c r="B101" s="11" t="s">
        <v>51</v>
      </c>
      <c r="C101" s="17"/>
      <c r="D101" s="18"/>
    </row>
    <row r="102" spans="1:4" ht="18.75" customHeight="1">
      <c r="A102" s="29"/>
      <c r="B102" s="11" t="s">
        <v>52</v>
      </c>
      <c r="C102" s="17">
        <v>1608853.9</v>
      </c>
      <c r="D102" s="18">
        <v>1554686.97</v>
      </c>
    </row>
    <row r="103" spans="1:4" ht="26.25" customHeight="1">
      <c r="A103" s="27" t="s">
        <v>36</v>
      </c>
      <c r="B103" s="11" t="s">
        <v>50</v>
      </c>
      <c r="C103" s="16">
        <f>SUM(C104:C105)</f>
        <v>100</v>
      </c>
      <c r="D103" s="19">
        <f>SUM(D104:D105)</f>
        <v>100</v>
      </c>
    </row>
    <row r="104" spans="1:4" ht="18.75" customHeight="1">
      <c r="A104" s="28"/>
      <c r="B104" s="11" t="s">
        <v>51</v>
      </c>
      <c r="C104" s="17">
        <v>100</v>
      </c>
      <c r="D104" s="18">
        <v>100</v>
      </c>
    </row>
    <row r="105" spans="1:4" ht="18.75" customHeight="1">
      <c r="A105" s="29"/>
      <c r="B105" s="11" t="s">
        <v>52</v>
      </c>
      <c r="C105" s="17"/>
      <c r="D105" s="18"/>
    </row>
    <row r="106" spans="1:4" ht="49.5" customHeight="1">
      <c r="A106" s="27" t="s">
        <v>17</v>
      </c>
      <c r="B106" s="11" t="s">
        <v>50</v>
      </c>
      <c r="C106" s="16">
        <f>SUM(C107:C108)</f>
        <v>1504744.8</v>
      </c>
      <c r="D106" s="19">
        <f>SUM(D107:D108)</f>
        <v>1504743.33</v>
      </c>
    </row>
    <row r="107" spans="1:4" ht="18.75" customHeight="1">
      <c r="A107" s="28"/>
      <c r="B107" s="11" t="s">
        <v>51</v>
      </c>
      <c r="C107" s="17"/>
      <c r="D107" s="18"/>
    </row>
    <row r="108" spans="1:4" ht="18.75" customHeight="1">
      <c r="A108" s="29"/>
      <c r="B108" s="11" t="s">
        <v>52</v>
      </c>
      <c r="C108" s="17">
        <v>1504744.8</v>
      </c>
      <c r="D108" s="18">
        <v>1504743.33</v>
      </c>
    </row>
    <row r="109" spans="1:4" ht="25.5" customHeight="1">
      <c r="A109" s="42" t="s">
        <v>18</v>
      </c>
      <c r="B109" s="11" t="s">
        <v>50</v>
      </c>
      <c r="C109" s="16">
        <f>SUM(C110:C111)</f>
        <v>263966.2</v>
      </c>
      <c r="D109" s="19">
        <f>SUM(D110:D111)</f>
        <v>254932.37</v>
      </c>
    </row>
    <row r="110" spans="1:4" ht="18.75" customHeight="1">
      <c r="A110" s="43"/>
      <c r="B110" s="11" t="s">
        <v>51</v>
      </c>
      <c r="C110" s="17"/>
      <c r="D110" s="18"/>
    </row>
    <row r="111" spans="1:4" ht="18.75" customHeight="1">
      <c r="A111" s="44"/>
      <c r="B111" s="11" t="s">
        <v>52</v>
      </c>
      <c r="C111" s="17">
        <v>263966.2</v>
      </c>
      <c r="D111" s="18">
        <v>254932.37</v>
      </c>
    </row>
    <row r="112" spans="1:4" ht="25.5" customHeight="1">
      <c r="A112" s="27" t="s">
        <v>31</v>
      </c>
      <c r="B112" s="11" t="s">
        <v>50</v>
      </c>
      <c r="C112" s="19">
        <f>SUM(C113:C114)</f>
        <v>34.81</v>
      </c>
      <c r="D112" s="19">
        <f>SUM(D113:D114)</f>
        <v>34.8</v>
      </c>
    </row>
    <row r="113" spans="1:4" ht="18.75" customHeight="1">
      <c r="A113" s="28"/>
      <c r="B113" s="11" t="s">
        <v>51</v>
      </c>
      <c r="C113" s="17"/>
      <c r="D113" s="18"/>
    </row>
    <row r="114" spans="1:4" ht="18.75" customHeight="1">
      <c r="A114" s="29"/>
      <c r="B114" s="11" t="s">
        <v>52</v>
      </c>
      <c r="C114" s="18">
        <v>34.81</v>
      </c>
      <c r="D114" s="18">
        <v>34.8</v>
      </c>
    </row>
    <row r="115" spans="1:4" ht="18.75" customHeight="1">
      <c r="A115" s="27" t="s">
        <v>71</v>
      </c>
      <c r="B115" s="11" t="s">
        <v>50</v>
      </c>
      <c r="C115" s="19">
        <f>SUM(C116:C117)</f>
        <v>520.22</v>
      </c>
      <c r="D115" s="19">
        <f>SUM(D116:D117)</f>
        <v>439.18</v>
      </c>
    </row>
    <row r="116" spans="1:4" ht="18.75" customHeight="1">
      <c r="A116" s="28"/>
      <c r="B116" s="11" t="s">
        <v>51</v>
      </c>
      <c r="C116" s="17"/>
      <c r="D116" s="18"/>
    </row>
    <row r="117" spans="1:4" ht="18.75" customHeight="1">
      <c r="A117" s="29"/>
      <c r="B117" s="11" t="s">
        <v>52</v>
      </c>
      <c r="C117" s="18">
        <v>520.22</v>
      </c>
      <c r="D117" s="18">
        <v>439.18</v>
      </c>
    </row>
    <row r="118" spans="1:4" ht="18.75" customHeight="1">
      <c r="A118" s="24" t="s">
        <v>56</v>
      </c>
      <c r="B118" s="6" t="s">
        <v>50</v>
      </c>
      <c r="C118" s="20">
        <f>SUM(C119:C121)</f>
        <v>4422988.8</v>
      </c>
      <c r="D118" s="21">
        <f>SUM(D119:D121)</f>
        <v>4283583.150000001</v>
      </c>
    </row>
    <row r="119" spans="1:4" ht="18.75" customHeight="1">
      <c r="A119" s="25"/>
      <c r="B119" s="6" t="s">
        <v>51</v>
      </c>
      <c r="C119" s="20">
        <f>C126+C129+C132+C135+C138+C123</f>
        <v>4394861.8</v>
      </c>
      <c r="D119" s="21">
        <f>D126+D129+D132+D135+D138+D123</f>
        <v>4258070.620000001</v>
      </c>
    </row>
    <row r="120" spans="1:4" ht="18.75" customHeight="1">
      <c r="A120" s="25"/>
      <c r="B120" s="6" t="s">
        <v>52</v>
      </c>
      <c r="C120" s="20">
        <f>C127+C130+C133+C136+C139+C124</f>
        <v>0</v>
      </c>
      <c r="D120" s="21">
        <f>D127+D130+D133+D136+D139+D124</f>
        <v>0</v>
      </c>
    </row>
    <row r="121" spans="1:4" ht="58.5" customHeight="1">
      <c r="A121" s="26"/>
      <c r="B121" s="6" t="s">
        <v>60</v>
      </c>
      <c r="C121" s="20">
        <f>C141</f>
        <v>28127</v>
      </c>
      <c r="D121" s="21">
        <f>D141</f>
        <v>25512.53</v>
      </c>
    </row>
    <row r="122" spans="1:6" ht="26.25" customHeight="1">
      <c r="A122" s="27" t="s">
        <v>19</v>
      </c>
      <c r="B122" s="11" t="s">
        <v>50</v>
      </c>
      <c r="C122" s="16">
        <f>SUM(C123:C124)</f>
        <v>271</v>
      </c>
      <c r="D122" s="19">
        <f>SUM(D123:D124)</f>
        <v>271</v>
      </c>
      <c r="F122" s="9"/>
    </row>
    <row r="123" spans="1:6" ht="18.75" customHeight="1">
      <c r="A123" s="28"/>
      <c r="B123" s="11" t="s">
        <v>51</v>
      </c>
      <c r="C123" s="17">
        <v>271</v>
      </c>
      <c r="D123" s="18">
        <v>271</v>
      </c>
      <c r="F123" s="9"/>
    </row>
    <row r="124" spans="1:6" ht="18.75" customHeight="1">
      <c r="A124" s="29"/>
      <c r="B124" s="11" t="s">
        <v>52</v>
      </c>
      <c r="C124" s="17"/>
      <c r="D124" s="18"/>
      <c r="F124" s="9"/>
    </row>
    <row r="125" spans="1:4" ht="24.75" customHeight="1">
      <c r="A125" s="27" t="s">
        <v>20</v>
      </c>
      <c r="B125" s="11" t="s">
        <v>50</v>
      </c>
      <c r="C125" s="16">
        <f>SUM(C126:C127)</f>
        <v>3146437.8</v>
      </c>
      <c r="D125" s="19">
        <f>SUM(D126:D127)</f>
        <v>3048511.62</v>
      </c>
    </row>
    <row r="126" spans="1:4" ht="18.75" customHeight="1">
      <c r="A126" s="28"/>
      <c r="B126" s="11" t="s">
        <v>51</v>
      </c>
      <c r="C126" s="17">
        <v>3146437.8</v>
      </c>
      <c r="D126" s="18">
        <v>3048511.62</v>
      </c>
    </row>
    <row r="127" spans="1:4" ht="18.75" customHeight="1">
      <c r="A127" s="29"/>
      <c r="B127" s="11" t="s">
        <v>52</v>
      </c>
      <c r="C127" s="17"/>
      <c r="D127" s="18"/>
    </row>
    <row r="128" spans="1:4" ht="23.25" customHeight="1">
      <c r="A128" s="27" t="s">
        <v>37</v>
      </c>
      <c r="B128" s="11" t="s">
        <v>50</v>
      </c>
      <c r="C128" s="16">
        <f>SUM(C129:C130)</f>
        <v>1235401</v>
      </c>
      <c r="D128" s="19">
        <f>SUM(D129:D130)</f>
        <v>1196624.66</v>
      </c>
    </row>
    <row r="129" spans="1:4" ht="18.75" customHeight="1">
      <c r="A129" s="28"/>
      <c r="B129" s="11" t="s">
        <v>51</v>
      </c>
      <c r="C129" s="23">
        <v>1235401</v>
      </c>
      <c r="D129" s="22">
        <v>1196624.66</v>
      </c>
    </row>
    <row r="130" spans="1:4" ht="18.75" customHeight="1">
      <c r="A130" s="29"/>
      <c r="B130" s="11" t="s">
        <v>52</v>
      </c>
      <c r="C130" s="17"/>
      <c r="D130" s="18"/>
    </row>
    <row r="131" spans="1:4" ht="37.5" customHeight="1">
      <c r="A131" s="27" t="s">
        <v>45</v>
      </c>
      <c r="B131" s="11" t="s">
        <v>50</v>
      </c>
      <c r="C131" s="16">
        <f>SUM(C132:C133)</f>
        <v>305</v>
      </c>
      <c r="D131" s="19">
        <f>SUM(D132:D133)</f>
        <v>304.69</v>
      </c>
    </row>
    <row r="132" spans="1:4" ht="18.75" customHeight="1">
      <c r="A132" s="28"/>
      <c r="B132" s="11" t="s">
        <v>51</v>
      </c>
      <c r="C132" s="17">
        <v>305</v>
      </c>
      <c r="D132" s="18">
        <v>304.69</v>
      </c>
    </row>
    <row r="133" spans="1:4" ht="18.75" customHeight="1">
      <c r="A133" s="29"/>
      <c r="B133" s="11" t="s">
        <v>52</v>
      </c>
      <c r="C133" s="17"/>
      <c r="D133" s="18"/>
    </row>
    <row r="134" spans="1:4" ht="33" customHeight="1">
      <c r="A134" s="27" t="s">
        <v>38</v>
      </c>
      <c r="B134" s="11" t="s">
        <v>50</v>
      </c>
      <c r="C134" s="16">
        <f>SUM(C135:C136)</f>
        <v>1609</v>
      </c>
      <c r="D134" s="19">
        <f>SUM(D135:D136)</f>
        <v>1596.86</v>
      </c>
    </row>
    <row r="135" spans="1:4" ht="18.75" customHeight="1">
      <c r="A135" s="28"/>
      <c r="B135" s="11" t="s">
        <v>51</v>
      </c>
      <c r="C135" s="17">
        <v>1609</v>
      </c>
      <c r="D135" s="18">
        <v>1596.86</v>
      </c>
    </row>
    <row r="136" spans="1:4" ht="18.75" customHeight="1">
      <c r="A136" s="29"/>
      <c r="B136" s="11" t="s">
        <v>52</v>
      </c>
      <c r="C136" s="17"/>
      <c r="D136" s="18"/>
    </row>
    <row r="137" spans="1:4" ht="25.5" customHeight="1">
      <c r="A137" s="27" t="s">
        <v>63</v>
      </c>
      <c r="B137" s="11" t="s">
        <v>50</v>
      </c>
      <c r="C137" s="16">
        <f>SUM(C138:C139)</f>
        <v>10838</v>
      </c>
      <c r="D137" s="19">
        <f>SUM(D138:D139)</f>
        <v>10761.79</v>
      </c>
    </row>
    <row r="138" spans="1:4" ht="18.75" customHeight="1">
      <c r="A138" s="28"/>
      <c r="B138" s="11" t="s">
        <v>51</v>
      </c>
      <c r="C138" s="17">
        <v>10838</v>
      </c>
      <c r="D138" s="18">
        <v>10761.79</v>
      </c>
    </row>
    <row r="139" spans="1:4" ht="18.75" customHeight="1">
      <c r="A139" s="29"/>
      <c r="B139" s="11" t="s">
        <v>52</v>
      </c>
      <c r="C139" s="17"/>
      <c r="D139" s="18"/>
    </row>
    <row r="140" spans="1:4" ht="18.75" customHeight="1">
      <c r="A140" s="42" t="s">
        <v>61</v>
      </c>
      <c r="B140" s="11" t="s">
        <v>50</v>
      </c>
      <c r="C140" s="16">
        <f>C141</f>
        <v>28127</v>
      </c>
      <c r="D140" s="19">
        <f>D141</f>
        <v>25512.53</v>
      </c>
    </row>
    <row r="141" spans="1:4" ht="47.25" customHeight="1">
      <c r="A141" s="44"/>
      <c r="B141" s="11" t="s">
        <v>60</v>
      </c>
      <c r="C141" s="17">
        <v>28127</v>
      </c>
      <c r="D141" s="18">
        <v>25512.53</v>
      </c>
    </row>
    <row r="142" spans="1:4" ht="41.25" customHeight="1">
      <c r="A142" s="24" t="s">
        <v>57</v>
      </c>
      <c r="B142" s="6" t="s">
        <v>50</v>
      </c>
      <c r="C142" s="20">
        <f>SUM(C143:C145)</f>
        <v>90603.9</v>
      </c>
      <c r="D142" s="21">
        <f>SUM(D143:D145)</f>
        <v>87596.27</v>
      </c>
    </row>
    <row r="143" spans="1:4" ht="18.75" customHeight="1">
      <c r="A143" s="25"/>
      <c r="B143" s="6" t="s">
        <v>51</v>
      </c>
      <c r="C143" s="20">
        <f>C147+C150+C153+C156+C159+C162+C168+C165+C173</f>
        <v>55255.9</v>
      </c>
      <c r="D143" s="21">
        <f>D147+D150+D153+D156+D159+D162+D168+D165+D173</f>
        <v>53666.22</v>
      </c>
    </row>
    <row r="144" spans="1:4" ht="18.75" customHeight="1">
      <c r="A144" s="25"/>
      <c r="B144" s="6" t="s">
        <v>52</v>
      </c>
      <c r="C144" s="20">
        <f>C148+C151+C154+C157+C160+C163+C169+C166</f>
        <v>33990</v>
      </c>
      <c r="D144" s="21">
        <f>D148+D151+D154+D157+D160+D163+D169+D166</f>
        <v>33930.05</v>
      </c>
    </row>
    <row r="145" spans="1:4" ht="68.25" customHeight="1">
      <c r="A145" s="26"/>
      <c r="B145" s="6" t="s">
        <v>60</v>
      </c>
      <c r="C145" s="20">
        <f>C171</f>
        <v>1358</v>
      </c>
      <c r="D145" s="21">
        <f>D171</f>
        <v>0</v>
      </c>
    </row>
    <row r="146" spans="1:6" ht="24.75" customHeight="1">
      <c r="A146" s="39" t="s">
        <v>66</v>
      </c>
      <c r="B146" s="11" t="s">
        <v>50</v>
      </c>
      <c r="C146" s="16">
        <f>SUM(C147:C148)</f>
        <v>43509.4</v>
      </c>
      <c r="D146" s="19">
        <f>SUM(D147:D148)</f>
        <v>43342.72</v>
      </c>
      <c r="F146" s="9"/>
    </row>
    <row r="147" spans="1:6" ht="18.75" customHeight="1">
      <c r="A147" s="28"/>
      <c r="B147" s="11" t="s">
        <v>51</v>
      </c>
      <c r="C147" s="17">
        <v>43509.4</v>
      </c>
      <c r="D147" s="18">
        <v>43342.72</v>
      </c>
      <c r="F147" s="9"/>
    </row>
    <row r="148" spans="1:6" ht="18.75" customHeight="1">
      <c r="A148" s="29"/>
      <c r="B148" s="11" t="s">
        <v>52</v>
      </c>
      <c r="C148" s="17"/>
      <c r="D148" s="18"/>
      <c r="F148" s="9"/>
    </row>
    <row r="149" spans="1:4" ht="23.25" customHeight="1">
      <c r="A149" s="27" t="s">
        <v>21</v>
      </c>
      <c r="B149" s="11" t="s">
        <v>50</v>
      </c>
      <c r="C149" s="16">
        <f>SUM(C150:C151)</f>
        <v>3850</v>
      </c>
      <c r="D149" s="19">
        <f>SUM(D150:D151)</f>
        <v>3846.91</v>
      </c>
    </row>
    <row r="150" spans="1:4" ht="18.75" customHeight="1">
      <c r="A150" s="28"/>
      <c r="B150" s="11" t="s">
        <v>51</v>
      </c>
      <c r="C150" s="17">
        <v>3850</v>
      </c>
      <c r="D150" s="18">
        <v>3846.91</v>
      </c>
    </row>
    <row r="151" spans="1:4" ht="18.75" customHeight="1">
      <c r="A151" s="29"/>
      <c r="B151" s="11" t="s">
        <v>52</v>
      </c>
      <c r="C151" s="17"/>
      <c r="D151" s="18"/>
    </row>
    <row r="152" spans="1:4" ht="24" customHeight="1">
      <c r="A152" s="27" t="s">
        <v>22</v>
      </c>
      <c r="B152" s="11" t="s">
        <v>50</v>
      </c>
      <c r="C152" s="16">
        <f>SUM(C153:C154)</f>
        <v>300</v>
      </c>
      <c r="D152" s="19">
        <f>SUM(D153:D154)</f>
        <v>300</v>
      </c>
    </row>
    <row r="153" spans="1:4" ht="18.75" customHeight="1">
      <c r="A153" s="28"/>
      <c r="B153" s="11" t="s">
        <v>51</v>
      </c>
      <c r="C153" s="17">
        <v>300</v>
      </c>
      <c r="D153" s="18">
        <v>300</v>
      </c>
    </row>
    <row r="154" spans="1:4" ht="18.75" customHeight="1">
      <c r="A154" s="29"/>
      <c r="B154" s="11" t="s">
        <v>52</v>
      </c>
      <c r="C154" s="17"/>
      <c r="D154" s="18"/>
    </row>
    <row r="155" spans="1:4" ht="21.75" customHeight="1">
      <c r="A155" s="27" t="s">
        <v>23</v>
      </c>
      <c r="B155" s="11" t="s">
        <v>50</v>
      </c>
      <c r="C155" s="16">
        <f>SUM(C156:C157)</f>
        <v>1622</v>
      </c>
      <c r="D155" s="19">
        <f>SUM(D156:D157)</f>
        <v>1621.45</v>
      </c>
    </row>
    <row r="156" spans="1:4" ht="18.75" customHeight="1">
      <c r="A156" s="28"/>
      <c r="B156" s="11" t="s">
        <v>51</v>
      </c>
      <c r="C156" s="17">
        <v>1622</v>
      </c>
      <c r="D156" s="18">
        <v>1621.45</v>
      </c>
    </row>
    <row r="157" spans="1:4" ht="18.75" customHeight="1">
      <c r="A157" s="29"/>
      <c r="B157" s="11" t="s">
        <v>52</v>
      </c>
      <c r="C157" s="17"/>
      <c r="D157" s="18"/>
    </row>
    <row r="158" spans="1:4" ht="24.75" customHeight="1">
      <c r="A158" s="27" t="s">
        <v>24</v>
      </c>
      <c r="B158" s="11" t="s">
        <v>50</v>
      </c>
      <c r="C158" s="16">
        <f>SUM(C159:C160)</f>
        <v>394.2</v>
      </c>
      <c r="D158" s="19">
        <f>SUM(D159:D160)</f>
        <v>393.95</v>
      </c>
    </row>
    <row r="159" spans="1:4" ht="18.75" customHeight="1">
      <c r="A159" s="45"/>
      <c r="B159" s="11" t="s">
        <v>51</v>
      </c>
      <c r="C159" s="17">
        <v>394.2</v>
      </c>
      <c r="D159" s="18">
        <v>393.95</v>
      </c>
    </row>
    <row r="160" spans="1:4" ht="18.75" customHeight="1">
      <c r="A160" s="46"/>
      <c r="B160" s="11" t="s">
        <v>52</v>
      </c>
      <c r="C160" s="17"/>
      <c r="D160" s="18"/>
    </row>
    <row r="161" spans="1:4" ht="21.75" customHeight="1">
      <c r="A161" s="27" t="s">
        <v>25</v>
      </c>
      <c r="B161" s="11" t="s">
        <v>50</v>
      </c>
      <c r="C161" s="16">
        <f>SUM(C162:C163)</f>
        <v>3667.3</v>
      </c>
      <c r="D161" s="19">
        <f>SUM(D162:D163)</f>
        <v>3620.96</v>
      </c>
    </row>
    <row r="162" spans="1:4" ht="18.75" customHeight="1">
      <c r="A162" s="45"/>
      <c r="B162" s="11" t="s">
        <v>51</v>
      </c>
      <c r="C162" s="17">
        <v>3667.3</v>
      </c>
      <c r="D162" s="18">
        <v>3620.96</v>
      </c>
    </row>
    <row r="163" spans="1:4" ht="18.75" customHeight="1">
      <c r="A163" s="46"/>
      <c r="B163" s="11" t="s">
        <v>52</v>
      </c>
      <c r="C163" s="17"/>
      <c r="D163" s="18"/>
    </row>
    <row r="164" spans="1:4" ht="18.75" customHeight="1">
      <c r="A164" s="39" t="s">
        <v>72</v>
      </c>
      <c r="B164" s="11" t="s">
        <v>50</v>
      </c>
      <c r="C164" s="16">
        <f>SUM(C165:C166)</f>
        <v>541</v>
      </c>
      <c r="D164" s="19">
        <f>SUM(D165:D166)</f>
        <v>540.23</v>
      </c>
    </row>
    <row r="165" spans="1:4" ht="18.75" customHeight="1">
      <c r="A165" s="45"/>
      <c r="B165" s="11" t="s">
        <v>51</v>
      </c>
      <c r="C165" s="17">
        <v>541</v>
      </c>
      <c r="D165" s="18">
        <v>540.23</v>
      </c>
    </row>
    <row r="166" spans="1:4" ht="18.75" customHeight="1">
      <c r="A166" s="46"/>
      <c r="B166" s="11" t="s">
        <v>52</v>
      </c>
      <c r="C166" s="17"/>
      <c r="D166" s="18"/>
    </row>
    <row r="167" spans="1:4" ht="21.75" customHeight="1">
      <c r="A167" s="39" t="s">
        <v>73</v>
      </c>
      <c r="B167" s="11" t="s">
        <v>50</v>
      </c>
      <c r="C167" s="16">
        <f>SUM(C168:C169)</f>
        <v>33990</v>
      </c>
      <c r="D167" s="19">
        <f>SUM(D168:D169)</f>
        <v>33930.05</v>
      </c>
    </row>
    <row r="168" spans="1:4" ht="18.75" customHeight="1">
      <c r="A168" s="45"/>
      <c r="B168" s="11" t="s">
        <v>51</v>
      </c>
      <c r="C168" s="17"/>
      <c r="D168" s="18"/>
    </row>
    <row r="169" spans="1:4" ht="18.75" customHeight="1">
      <c r="A169" s="46"/>
      <c r="B169" s="11" t="s">
        <v>52</v>
      </c>
      <c r="C169" s="17">
        <v>33990</v>
      </c>
      <c r="D169" s="18">
        <v>33930.05</v>
      </c>
    </row>
    <row r="170" spans="1:4" ht="18.75" customHeight="1">
      <c r="A170" s="47" t="s">
        <v>61</v>
      </c>
      <c r="B170" s="11" t="s">
        <v>50</v>
      </c>
      <c r="C170" s="16">
        <f>C171</f>
        <v>1358</v>
      </c>
      <c r="D170" s="19">
        <f>D171</f>
        <v>0</v>
      </c>
    </row>
    <row r="171" spans="1:4" ht="47.25" customHeight="1">
      <c r="A171" s="48"/>
      <c r="B171" s="11" t="s">
        <v>60</v>
      </c>
      <c r="C171" s="17">
        <v>1358</v>
      </c>
      <c r="D171" s="18"/>
    </row>
    <row r="172" spans="1:4" ht="18.75" customHeight="1">
      <c r="A172" s="47" t="s">
        <v>74</v>
      </c>
      <c r="B172" s="11" t="s">
        <v>50</v>
      </c>
      <c r="C172" s="16">
        <f>C173</f>
        <v>1372</v>
      </c>
      <c r="D172" s="19">
        <f>D173</f>
        <v>0</v>
      </c>
    </row>
    <row r="173" spans="1:4" ht="37.5" customHeight="1">
      <c r="A173" s="48"/>
      <c r="B173" s="11" t="s">
        <v>51</v>
      </c>
      <c r="C173" s="14">
        <v>1372</v>
      </c>
      <c r="D173" s="15"/>
    </row>
    <row r="174" spans="1:4" ht="24.75" customHeight="1">
      <c r="A174" s="50" t="s">
        <v>58</v>
      </c>
      <c r="B174" s="6" t="s">
        <v>50</v>
      </c>
      <c r="C174" s="20">
        <f>SUM(C175:C176)</f>
        <v>724155</v>
      </c>
      <c r="D174" s="21">
        <f>SUM(D175:D176)</f>
        <v>701701.1</v>
      </c>
    </row>
    <row r="175" spans="1:4" ht="18.75" customHeight="1">
      <c r="A175" s="51"/>
      <c r="B175" s="6" t="s">
        <v>51</v>
      </c>
      <c r="C175" s="20">
        <f>C178+C181</f>
        <v>724155</v>
      </c>
      <c r="D175" s="21">
        <f>D178+D181</f>
        <v>701701.1</v>
      </c>
    </row>
    <row r="176" spans="1:4" ht="18.75" customHeight="1">
      <c r="A176" s="52"/>
      <c r="B176" s="6" t="s">
        <v>52</v>
      </c>
      <c r="C176" s="20">
        <f>C179+C182</f>
        <v>0</v>
      </c>
      <c r="D176" s="21">
        <f>D179+D182</f>
        <v>0</v>
      </c>
    </row>
    <row r="177" spans="1:6" ht="26.25" customHeight="1">
      <c r="A177" s="27" t="s">
        <v>27</v>
      </c>
      <c r="B177" s="11" t="s">
        <v>50</v>
      </c>
      <c r="C177" s="16">
        <f>SUM(C178:C179)</f>
        <v>86046</v>
      </c>
      <c r="D177" s="19">
        <f>SUM(D178:D179)</f>
        <v>83848.1</v>
      </c>
      <c r="F177" s="9"/>
    </row>
    <row r="178" spans="1:6" ht="18.75" customHeight="1">
      <c r="A178" s="28"/>
      <c r="B178" s="11" t="s">
        <v>51</v>
      </c>
      <c r="C178" s="17">
        <v>86046</v>
      </c>
      <c r="D178" s="18">
        <v>83848.1</v>
      </c>
      <c r="F178" s="9"/>
    </row>
    <row r="179" spans="1:6" ht="18.75" customHeight="1">
      <c r="A179" s="29"/>
      <c r="B179" s="11" t="s">
        <v>52</v>
      </c>
      <c r="C179" s="17"/>
      <c r="D179" s="18"/>
      <c r="F179" s="9"/>
    </row>
    <row r="180" spans="1:4" ht="23.25" customHeight="1">
      <c r="A180" s="27" t="s">
        <v>26</v>
      </c>
      <c r="B180" s="11" t="s">
        <v>50</v>
      </c>
      <c r="C180" s="16">
        <f>SUM(C181:C182)</f>
        <v>638109</v>
      </c>
      <c r="D180" s="19">
        <f>SUM(D181:D182)</f>
        <v>617853</v>
      </c>
    </row>
    <row r="181" spans="1:4" ht="18.75" customHeight="1">
      <c r="A181" s="45"/>
      <c r="B181" s="11" t="s">
        <v>51</v>
      </c>
      <c r="C181" s="17">
        <v>638109</v>
      </c>
      <c r="D181" s="18">
        <v>617853</v>
      </c>
    </row>
    <row r="182" spans="1:4" ht="18.75" customHeight="1">
      <c r="A182" s="46"/>
      <c r="B182" s="11" t="s">
        <v>52</v>
      </c>
      <c r="C182" s="17"/>
      <c r="D182" s="18"/>
    </row>
    <row r="183" spans="1:4" ht="22.5" customHeight="1">
      <c r="A183" s="24" t="s">
        <v>59</v>
      </c>
      <c r="B183" s="6" t="s">
        <v>50</v>
      </c>
      <c r="C183" s="20">
        <f>SUM(C184:C185)</f>
        <v>2920</v>
      </c>
      <c r="D183" s="21">
        <f>SUM(D184:D185)</f>
        <v>2820</v>
      </c>
    </row>
    <row r="184" spans="1:4" ht="18.75" customHeight="1">
      <c r="A184" s="25"/>
      <c r="B184" s="6" t="s">
        <v>51</v>
      </c>
      <c r="C184" s="20">
        <f>C190+C193+C196</f>
        <v>2920</v>
      </c>
      <c r="D184" s="21">
        <f>D190+D193+D196</f>
        <v>2820</v>
      </c>
    </row>
    <row r="185" spans="1:4" ht="18.75" customHeight="1">
      <c r="A185" s="26"/>
      <c r="B185" s="6" t="s">
        <v>52</v>
      </c>
      <c r="C185" s="20">
        <f>C191+C194+C197</f>
        <v>0</v>
      </c>
      <c r="D185" s="21">
        <f>D191+D194+D197</f>
        <v>0</v>
      </c>
    </row>
    <row r="186" spans="1:4" ht="18" customHeight="1">
      <c r="A186" s="53" t="s">
        <v>75</v>
      </c>
      <c r="B186" s="11" t="s">
        <v>50</v>
      </c>
      <c r="C186" s="23">
        <f>SUM(C187:C188)</f>
        <v>2920</v>
      </c>
      <c r="D186" s="22">
        <f>SUM(D187:D188)</f>
        <v>2820</v>
      </c>
    </row>
    <row r="187" spans="1:4" ht="18.75" customHeight="1">
      <c r="A187" s="54"/>
      <c r="B187" s="11" t="s">
        <v>51</v>
      </c>
      <c r="C187" s="17">
        <v>2920</v>
      </c>
      <c r="D187" s="18">
        <v>2820</v>
      </c>
    </row>
    <row r="188" spans="1:4" ht="19.5" customHeight="1">
      <c r="A188" s="55"/>
      <c r="B188" s="11" t="s">
        <v>52</v>
      </c>
      <c r="C188" s="17"/>
      <c r="D188" s="18"/>
    </row>
    <row r="189" spans="1:6" ht="35.25" customHeight="1">
      <c r="A189" s="27" t="s">
        <v>28</v>
      </c>
      <c r="B189" s="11" t="s">
        <v>50</v>
      </c>
      <c r="C189" s="16">
        <f>SUM(C190:C191)</f>
        <v>100</v>
      </c>
      <c r="D189" s="19">
        <f>SUM(D190:D191)</f>
        <v>0</v>
      </c>
      <c r="F189" s="9"/>
    </row>
    <row r="190" spans="1:6" ht="18.75" customHeight="1">
      <c r="A190" s="28"/>
      <c r="B190" s="11" t="s">
        <v>51</v>
      </c>
      <c r="C190" s="17">
        <v>100</v>
      </c>
      <c r="D190" s="18">
        <v>0</v>
      </c>
      <c r="F190" s="9"/>
    </row>
    <row r="191" spans="1:6" ht="18.75" customHeight="1">
      <c r="A191" s="29"/>
      <c r="B191" s="11" t="s">
        <v>52</v>
      </c>
      <c r="C191" s="17"/>
      <c r="D191" s="18"/>
      <c r="F191" s="9"/>
    </row>
    <row r="192" spans="1:4" ht="96.75" customHeight="1">
      <c r="A192" s="27" t="s">
        <v>29</v>
      </c>
      <c r="B192" s="11" t="s">
        <v>50</v>
      </c>
      <c r="C192" s="16">
        <f>SUM(C193:C194)</f>
        <v>2500</v>
      </c>
      <c r="D192" s="19">
        <f>SUM(D193:D194)</f>
        <v>2500</v>
      </c>
    </row>
    <row r="193" spans="1:4" ht="18.75" customHeight="1">
      <c r="A193" s="28"/>
      <c r="B193" s="11" t="s">
        <v>51</v>
      </c>
      <c r="C193" s="17">
        <v>2500</v>
      </c>
      <c r="D193" s="18">
        <v>2500</v>
      </c>
    </row>
    <row r="194" spans="1:4" ht="18.75" customHeight="1">
      <c r="A194" s="29"/>
      <c r="B194" s="11" t="s">
        <v>52</v>
      </c>
      <c r="C194" s="17"/>
      <c r="D194" s="18"/>
    </row>
    <row r="195" spans="1:4" ht="65.25" customHeight="1">
      <c r="A195" s="49" t="s">
        <v>30</v>
      </c>
      <c r="B195" s="11" t="s">
        <v>50</v>
      </c>
      <c r="C195" s="16">
        <f>SUM(C196:C197)</f>
        <v>320</v>
      </c>
      <c r="D195" s="19">
        <f>SUM(D196:D197)</f>
        <v>320</v>
      </c>
    </row>
    <row r="196" spans="1:4" ht="18.75" customHeight="1">
      <c r="A196" s="49"/>
      <c r="B196" s="11" t="s">
        <v>51</v>
      </c>
      <c r="C196" s="17">
        <v>320</v>
      </c>
      <c r="D196" s="18">
        <v>320</v>
      </c>
    </row>
    <row r="197" spans="1:4" ht="18.75" customHeight="1">
      <c r="A197" s="49"/>
      <c r="B197" s="11" t="s">
        <v>52</v>
      </c>
      <c r="C197" s="17"/>
      <c r="D197" s="17"/>
    </row>
    <row r="198" spans="1:4" ht="32.25" customHeight="1">
      <c r="A198" s="3" t="s">
        <v>64</v>
      </c>
      <c r="B198" s="5"/>
      <c r="C198" s="4"/>
      <c r="D198" s="4"/>
    </row>
    <row r="199" spans="1:4" ht="114.75" customHeight="1">
      <c r="A199" s="8" t="s">
        <v>39</v>
      </c>
      <c r="B199" s="8"/>
      <c r="C199" s="4" t="s">
        <v>40</v>
      </c>
      <c r="D199" s="4"/>
    </row>
    <row r="200" spans="1:4" ht="15">
      <c r="A200" s="3"/>
      <c r="B200" s="5"/>
      <c r="C200" s="4"/>
      <c r="D200" s="4"/>
    </row>
    <row r="201" spans="1:4" ht="15">
      <c r="A201" s="3"/>
      <c r="B201" s="5"/>
      <c r="C201" s="4"/>
      <c r="D201" s="4"/>
    </row>
    <row r="202" spans="1:4" ht="15">
      <c r="A202" s="3"/>
      <c r="B202" s="5"/>
      <c r="C202" s="4"/>
      <c r="D202" s="4"/>
    </row>
    <row r="203" spans="1:4" ht="15">
      <c r="A203" s="3"/>
      <c r="B203" s="5"/>
      <c r="C203" s="4"/>
      <c r="D203" s="4"/>
    </row>
    <row r="204" spans="1:4" ht="15">
      <c r="A204" s="3"/>
      <c r="B204" s="5"/>
      <c r="C204" s="4"/>
      <c r="D204" s="4"/>
    </row>
    <row r="205" spans="1:4" ht="15">
      <c r="A205" s="3"/>
      <c r="B205" s="5"/>
      <c r="C205" s="4"/>
      <c r="D205" s="4"/>
    </row>
    <row r="206" spans="1:4" ht="15">
      <c r="A206" s="1"/>
      <c r="B206" s="5"/>
      <c r="C206" s="4"/>
      <c r="D206" s="4"/>
    </row>
    <row r="207" spans="2:4" ht="15">
      <c r="B207" s="5"/>
      <c r="C207" s="4"/>
      <c r="D207" s="4"/>
    </row>
    <row r="208" spans="2:4" ht="15">
      <c r="B208" s="5"/>
      <c r="C208" s="4"/>
      <c r="D208" s="4"/>
    </row>
    <row r="209" spans="2:4" ht="15">
      <c r="B209" s="1"/>
      <c r="C209" s="4"/>
      <c r="D209" s="4"/>
    </row>
    <row r="210" spans="2:4" ht="15">
      <c r="B210" s="1"/>
      <c r="C210" s="4"/>
      <c r="D210" s="4"/>
    </row>
    <row r="211" spans="2:4" ht="15">
      <c r="B211" s="1"/>
      <c r="C211" s="4"/>
      <c r="D211" s="4"/>
    </row>
    <row r="212" spans="2:4" ht="15">
      <c r="B212" s="1"/>
      <c r="C212" s="4"/>
      <c r="D212" s="4"/>
    </row>
    <row r="213" spans="2:4" ht="15">
      <c r="B213" s="1"/>
      <c r="C213" s="4"/>
      <c r="D213" s="4"/>
    </row>
    <row r="214" spans="2:4" ht="15">
      <c r="B214" s="1"/>
      <c r="C214" s="4"/>
      <c r="D214" s="4"/>
    </row>
    <row r="215" spans="2:4" ht="15">
      <c r="B215" s="1"/>
      <c r="C215" s="4"/>
      <c r="D215" s="4"/>
    </row>
    <row r="216" spans="2:4" ht="15">
      <c r="B216" s="1"/>
      <c r="C216" s="4"/>
      <c r="D216" s="4"/>
    </row>
    <row r="217" spans="2:4" ht="15">
      <c r="B217" s="1"/>
      <c r="C217" s="4"/>
      <c r="D217" s="4"/>
    </row>
    <row r="218" spans="2:4" ht="15">
      <c r="B218" s="1"/>
      <c r="C218" s="4"/>
      <c r="D218" s="4"/>
    </row>
    <row r="219" spans="2:4" ht="15">
      <c r="B219" s="1"/>
      <c r="C219" s="4"/>
      <c r="D219" s="4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</sheetData>
  <sheetProtection/>
  <mergeCells count="69">
    <mergeCell ref="A195:A197"/>
    <mergeCell ref="A174:A176"/>
    <mergeCell ref="A177:A179"/>
    <mergeCell ref="A180:A182"/>
    <mergeCell ref="A183:A185"/>
    <mergeCell ref="A186:A188"/>
    <mergeCell ref="A170:A171"/>
    <mergeCell ref="A172:A173"/>
    <mergeCell ref="A189:A191"/>
    <mergeCell ref="A192:A194"/>
    <mergeCell ref="A161:A163"/>
    <mergeCell ref="A167:A169"/>
    <mergeCell ref="A164:A166"/>
    <mergeCell ref="A146:A148"/>
    <mergeCell ref="A149:A151"/>
    <mergeCell ref="A152:A154"/>
    <mergeCell ref="A155:A157"/>
    <mergeCell ref="A122:A124"/>
    <mergeCell ref="A125:A127"/>
    <mergeCell ref="A128:A130"/>
    <mergeCell ref="A158:A160"/>
    <mergeCell ref="A131:A133"/>
    <mergeCell ref="A134:A136"/>
    <mergeCell ref="A137:A139"/>
    <mergeCell ref="A142:A145"/>
    <mergeCell ref="A140:A141"/>
    <mergeCell ref="A94:A96"/>
    <mergeCell ref="A97:A99"/>
    <mergeCell ref="A100:A102"/>
    <mergeCell ref="A103:A105"/>
    <mergeCell ref="A118:A121"/>
    <mergeCell ref="A106:A108"/>
    <mergeCell ref="A109:A111"/>
    <mergeCell ref="A112:A114"/>
    <mergeCell ref="A115:A117"/>
    <mergeCell ref="A70:A72"/>
    <mergeCell ref="A73:A75"/>
    <mergeCell ref="A76:A78"/>
    <mergeCell ref="A79:A81"/>
    <mergeCell ref="A82:A84"/>
    <mergeCell ref="A85:A87"/>
    <mergeCell ref="A88:A90"/>
    <mergeCell ref="A91:A93"/>
    <mergeCell ref="A46:A48"/>
    <mergeCell ref="A49:A51"/>
    <mergeCell ref="A52:A54"/>
    <mergeCell ref="A55:A57"/>
    <mergeCell ref="A58:A60"/>
    <mergeCell ref="A61:A63"/>
    <mergeCell ref="A64:A66"/>
    <mergeCell ref="A67:A69"/>
    <mergeCell ref="A22:A24"/>
    <mergeCell ref="A25:A27"/>
    <mergeCell ref="A28:A30"/>
    <mergeCell ref="A31:A33"/>
    <mergeCell ref="A34:A36"/>
    <mergeCell ref="A37:A39"/>
    <mergeCell ref="A40:A42"/>
    <mergeCell ref="A43:A45"/>
    <mergeCell ref="A2:D2"/>
    <mergeCell ref="A5:D5"/>
    <mergeCell ref="C7:D7"/>
    <mergeCell ref="B7:B8"/>
    <mergeCell ref="A7:A8"/>
    <mergeCell ref="A3:D3"/>
    <mergeCell ref="A13:A15"/>
    <mergeCell ref="A16:A18"/>
    <mergeCell ref="A19:A21"/>
    <mergeCell ref="A9:A12"/>
  </mergeCells>
  <printOptions/>
  <pageMargins left="0.75" right="0.45" top="0.17" bottom="0.21" header="0.17" footer="0.2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k3071</cp:lastModifiedBy>
  <cp:lastPrinted>2015-03-02T10:12:53Z</cp:lastPrinted>
  <dcterms:created xsi:type="dcterms:W3CDTF">1996-10-08T23:32:33Z</dcterms:created>
  <dcterms:modified xsi:type="dcterms:W3CDTF">2015-06-02T10:56:50Z</dcterms:modified>
  <cp:category/>
  <cp:version/>
  <cp:contentType/>
  <cp:contentStatus/>
</cp:coreProperties>
</file>